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80" windowHeight="8595" activeTab="1"/>
  </bookViews>
  <sheets>
    <sheet name="Fixed rates" sheetId="1" r:id="rId1"/>
    <sheet name="Fixed rates (2)" sheetId="2" r:id="rId2"/>
    <sheet name="Fixed rates payments flows" sheetId="3" r:id="rId3"/>
  </sheets>
  <definedNames/>
  <calcPr fullCalcOnLoad="1" iterate="1" iterateCount="1000" iterateDelta="0.0001"/>
</workbook>
</file>

<file path=xl/sharedStrings.xml><?xml version="1.0" encoding="utf-8"?>
<sst xmlns="http://schemas.openxmlformats.org/spreadsheetml/2006/main" count="126" uniqueCount="19">
  <si>
    <t>Fixed Rate:</t>
  </si>
  <si>
    <t>Years to Maturity:</t>
  </si>
  <si>
    <t>i =</t>
  </si>
  <si>
    <t>Calculation of Yield to Maturity of a Debt with Fixed Rates</t>
  </si>
  <si>
    <t>Periods</t>
  </si>
  <si>
    <t>Face Value:</t>
  </si>
  <si>
    <t>Market Price: (Asked Price)</t>
  </si>
  <si>
    <r>
      <t xml:space="preserve">  =&gt;</t>
    </r>
    <r>
      <rPr>
        <b/>
        <sz val="10"/>
        <rFont val="Arial"/>
        <family val="0"/>
      </rPr>
      <t xml:space="preserve">   Yield to Maturity =</t>
    </r>
  </si>
  <si>
    <t>Approximate Formula =</t>
  </si>
  <si>
    <t>=&gt; Annual Payments :</t>
  </si>
  <si>
    <t>Calculation of Yield to Maturity of Debt with Fixed Rates</t>
  </si>
  <si>
    <t>Calculation of Current Value of a Floating Rate</t>
  </si>
  <si>
    <t>100 * 0,06</t>
  </si>
  <si>
    <t>100 * 0,04</t>
  </si>
  <si>
    <t>100 * 0,07</t>
  </si>
  <si>
    <t xml:space="preserve"> …</t>
  </si>
  <si>
    <t xml:space="preserve">Current Value = </t>
  </si>
  <si>
    <t>Current Rate:</t>
  </si>
  <si>
    <t>Calculation of the Market Price of a Floating Rate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</si>
</sst>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[$-407]dddd\,\ d\.\ mmmm\ yyyy"/>
    <numFmt numFmtId="172" formatCode="dd/mm/yy;@"/>
    <numFmt numFmtId="173" formatCode="0.0"/>
  </numFmts>
  <fonts count="11">
    <font>
      <sz val="10"/>
      <name val="Arial"/>
      <family val="0"/>
    </font>
    <font>
      <sz val="8"/>
      <name val="Arial"/>
      <family val="0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0" fontId="0" fillId="0" borderId="0" xfId="19" applyNumberFormat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10" fontId="0" fillId="2" borderId="0" xfId="19" applyNumberFormat="1" applyFont="1" applyFill="1" applyBorder="1" applyAlignment="1">
      <alignment vertical="center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4" xfId="0" applyFont="1" applyFill="1" applyBorder="1" applyAlignment="1">
      <alignment horizontal="center"/>
    </xf>
    <xf numFmtId="10" fontId="3" fillId="2" borderId="4" xfId="19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4" fillId="2" borderId="6" xfId="0" applyFont="1" applyFill="1" applyBorder="1" applyAlignment="1" quotePrefix="1">
      <alignment horizontal="left"/>
    </xf>
    <xf numFmtId="0" fontId="4" fillId="2" borderId="7" xfId="0" applyFont="1" applyFill="1" applyBorder="1" applyAlignment="1" quotePrefix="1">
      <alignment horizontal="left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 quotePrefix="1">
      <alignment horizontal="left"/>
    </xf>
    <xf numFmtId="0" fontId="0" fillId="2" borderId="9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0" fontId="7" fillId="3" borderId="9" xfId="19" applyNumberFormat="1" applyFont="1" applyFill="1" applyBorder="1" applyAlignment="1">
      <alignment horizontal="center"/>
    </xf>
    <xf numFmtId="10" fontId="6" fillId="3" borderId="5" xfId="19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0" fillId="2" borderId="8" xfId="0" applyFill="1" applyBorder="1" applyAlignment="1" quotePrefix="1">
      <alignment horizontal="left"/>
    </xf>
    <xf numFmtId="10" fontId="7" fillId="2" borderId="8" xfId="19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2" borderId="3" xfId="0" applyFont="1" applyFill="1" applyBorder="1" applyAlignment="1" quotePrefix="1">
      <alignment horizontal="left"/>
    </xf>
    <xf numFmtId="10" fontId="0" fillId="2" borderId="0" xfId="19" applyNumberFormat="1" applyFont="1" applyFill="1" applyBorder="1" applyAlignment="1">
      <alignment vertical="center" wrapText="1"/>
    </xf>
    <xf numFmtId="10" fontId="0" fillId="0" borderId="0" xfId="19" applyNumberFormat="1" applyAlignment="1">
      <alignment horizontal="center"/>
    </xf>
    <xf numFmtId="0" fontId="0" fillId="4" borderId="8" xfId="0" applyFill="1" applyBorder="1" applyAlignment="1" quotePrefix="1">
      <alignment horizontal="left"/>
    </xf>
    <xf numFmtId="10" fontId="7" fillId="4" borderId="8" xfId="19" applyNumberFormat="1" applyFont="1" applyFill="1" applyBorder="1" applyAlignment="1">
      <alignment horizontal="center"/>
    </xf>
    <xf numFmtId="0" fontId="0" fillId="0" borderId="0" xfId="0" applyAlignment="1" quotePrefix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8" xfId="0" applyNumberFormat="1" applyFill="1" applyBorder="1" applyAlignment="1" quotePrefix="1">
      <alignment horizontal="center"/>
    </xf>
    <xf numFmtId="10" fontId="0" fillId="2" borderId="10" xfId="19" applyNumberFormat="1" applyFont="1" applyFill="1" applyBorder="1" applyAlignment="1" quotePrefix="1">
      <alignment horizontal="left" vertical="center" wrapText="1"/>
    </xf>
    <xf numFmtId="10" fontId="0" fillId="2" borderId="1" xfId="19" applyNumberFormat="1" applyFont="1" applyFill="1" applyBorder="1" applyAlignment="1">
      <alignment horizontal="left" vertical="center" wrapText="1"/>
    </xf>
    <xf numFmtId="10" fontId="0" fillId="2" borderId="3" xfId="19" applyNumberFormat="1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0" fontId="4" fillId="2" borderId="14" xfId="19" applyNumberFormat="1" applyFont="1" applyFill="1" applyBorder="1" applyAlignment="1" quotePrefix="1">
      <alignment horizontal="center" vertical="center" wrapText="1"/>
    </xf>
    <xf numFmtId="10" fontId="0" fillId="2" borderId="2" xfId="19" applyNumberFormat="1" applyFont="1" applyFill="1" applyBorder="1" applyAlignment="1">
      <alignment horizontal="center" vertical="center" wrapText="1"/>
    </xf>
    <xf numFmtId="10" fontId="0" fillId="2" borderId="5" xfId="19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5" fillId="2" borderId="10" xfId="0" applyFont="1" applyFill="1" applyBorder="1" applyAlignment="1" quotePrefix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0" fontId="0" fillId="2" borderId="9" xfId="19" applyNumberFormat="1" applyFont="1" applyFill="1" applyBorder="1" applyAlignment="1" quotePrefix="1">
      <alignment horizontal="center" vertical="center" wrapText="1"/>
    </xf>
    <xf numFmtId="1" fontId="0" fillId="2" borderId="8" xfId="19" applyNumberFormat="1" applyFont="1" applyFill="1" applyBorder="1" applyAlignment="1" quotePrefix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10" fontId="0" fillId="2" borderId="10" xfId="19" applyNumberFormat="1" applyFont="1" applyFill="1" applyBorder="1" applyAlignment="1" quotePrefix="1">
      <alignment horizontal="left" vertical="center" wrapText="1"/>
    </xf>
    <xf numFmtId="10" fontId="0" fillId="2" borderId="1" xfId="19" applyNumberFormat="1" applyFont="1" applyFill="1" applyBorder="1" applyAlignment="1">
      <alignment horizontal="left" vertical="center" wrapText="1"/>
    </xf>
    <xf numFmtId="10" fontId="0" fillId="2" borderId="3" xfId="19" applyNumberFormat="1" applyFont="1" applyFill="1" applyBorder="1" applyAlignment="1">
      <alignment horizontal="left" vertical="center" wrapText="1"/>
    </xf>
    <xf numFmtId="10" fontId="0" fillId="2" borderId="2" xfId="19" applyNumberFormat="1" applyFont="1" applyFill="1" applyBorder="1" applyAlignment="1">
      <alignment horizontal="center" vertical="center" wrapText="1"/>
    </xf>
    <xf numFmtId="10" fontId="0" fillId="2" borderId="5" xfId="19" applyNumberFormat="1" applyFont="1" applyFill="1" applyBorder="1" applyAlignment="1">
      <alignment horizontal="center" vertical="center" wrapText="1"/>
    </xf>
    <xf numFmtId="10" fontId="0" fillId="2" borderId="9" xfId="19" applyNumberFormat="1" applyFont="1" applyFill="1" applyBorder="1" applyAlignment="1" quotePrefix="1">
      <alignment horizontal="center" vertical="center" wrapText="1"/>
    </xf>
    <xf numFmtId="1" fontId="0" fillId="2" borderId="8" xfId="19" applyNumberFormat="1" applyFont="1" applyFill="1" applyBorder="1" applyAlignment="1" quotePrefix="1">
      <alignment horizontal="center" vertical="center" wrapText="1"/>
    </xf>
    <xf numFmtId="1" fontId="7" fillId="2" borderId="8" xfId="19" applyNumberFormat="1" applyFont="1" applyFill="1" applyBorder="1" applyAlignment="1" quotePrefix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14.emf" /><Relationship Id="rId5" Type="http://schemas.openxmlformats.org/officeDocument/2006/relationships/image" Target="../media/image6.emf" /><Relationship Id="rId6" Type="http://schemas.openxmlformats.org/officeDocument/2006/relationships/image" Target="../media/image1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Relationship Id="rId14" Type="http://schemas.openxmlformats.org/officeDocument/2006/relationships/image" Target="../media/image12.emf" /><Relationship Id="rId15" Type="http://schemas.openxmlformats.org/officeDocument/2006/relationships/image" Target="../media/image13.emf" /><Relationship Id="rId16" Type="http://schemas.openxmlformats.org/officeDocument/2006/relationships/image" Target="../media/image7.emf" /><Relationship Id="rId17" Type="http://schemas.openxmlformats.org/officeDocument/2006/relationships/image" Target="../media/image7.emf" /><Relationship Id="rId18" Type="http://schemas.openxmlformats.org/officeDocument/2006/relationships/image" Target="../media/image7.emf" /><Relationship Id="rId19" Type="http://schemas.openxmlformats.org/officeDocument/2006/relationships/image" Target="../media/image17.emf" /><Relationship Id="rId20" Type="http://schemas.openxmlformats.org/officeDocument/2006/relationships/image" Target="../media/image19.emf" /><Relationship Id="rId21" Type="http://schemas.openxmlformats.org/officeDocument/2006/relationships/image" Target="../media/image2.emf" /><Relationship Id="rId22" Type="http://schemas.openxmlformats.org/officeDocument/2006/relationships/image" Target="../media/image16.emf" /><Relationship Id="rId23" Type="http://schemas.openxmlformats.org/officeDocument/2006/relationships/image" Target="../media/image20.emf" /><Relationship Id="rId24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21.emf" /><Relationship Id="rId6" Type="http://schemas.openxmlformats.org/officeDocument/2006/relationships/image" Target="../media/image1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7.emf" /><Relationship Id="rId12" Type="http://schemas.openxmlformats.org/officeDocument/2006/relationships/image" Target="../media/image7.emf" /><Relationship Id="rId13" Type="http://schemas.openxmlformats.org/officeDocument/2006/relationships/image" Target="../media/image7.emf" /><Relationship Id="rId14" Type="http://schemas.openxmlformats.org/officeDocument/2006/relationships/image" Target="../media/image1.emf" /><Relationship Id="rId15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5.emf" /><Relationship Id="rId6" Type="http://schemas.openxmlformats.org/officeDocument/2006/relationships/image" Target="../media/image1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Relationship Id="rId14" Type="http://schemas.openxmlformats.org/officeDocument/2006/relationships/image" Target="../media/image12.emf" /><Relationship Id="rId15" Type="http://schemas.openxmlformats.org/officeDocument/2006/relationships/image" Target="../media/image13.emf" /><Relationship Id="rId16" Type="http://schemas.openxmlformats.org/officeDocument/2006/relationships/image" Target="../media/image7.emf" /><Relationship Id="rId17" Type="http://schemas.openxmlformats.org/officeDocument/2006/relationships/image" Target="../media/image7.emf" /><Relationship Id="rId18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vmlDrawing" Target="../drawings/vmlDrawing1.vm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vmlDrawing" Target="../drawings/vmlDrawing2.vm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vmlDrawing" Target="../drawings/vmlDrawing3.vml" /><Relationship Id="rId2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0"/>
  <sheetViews>
    <sheetView workbookViewId="0" topLeftCell="B2">
      <selection activeCell="B2" sqref="B2:J13"/>
    </sheetView>
  </sheetViews>
  <sheetFormatPr defaultColWidth="11.421875" defaultRowHeight="12.75"/>
  <cols>
    <col min="2" max="2" width="16.140625" style="0" customWidth="1"/>
    <col min="4" max="4" width="22.8515625" style="0" customWidth="1"/>
    <col min="5" max="5" width="12.8515625" style="0" hidden="1" customWidth="1"/>
  </cols>
  <sheetData>
    <row r="2" spans="2:10" ht="12.75">
      <c r="B2" s="43" t="s">
        <v>10</v>
      </c>
      <c r="C2" s="44"/>
      <c r="D2" s="44"/>
      <c r="E2" s="44"/>
      <c r="F2" s="44"/>
      <c r="G2" s="44"/>
      <c r="H2" s="44"/>
      <c r="I2" s="44"/>
      <c r="J2" s="45"/>
    </row>
    <row r="3" spans="2:10" ht="12.75">
      <c r="B3" s="46"/>
      <c r="C3" s="47"/>
      <c r="D3" s="47"/>
      <c r="E3" s="47"/>
      <c r="F3" s="47"/>
      <c r="G3" s="47"/>
      <c r="H3" s="47"/>
      <c r="I3" s="47"/>
      <c r="J3" s="48"/>
    </row>
    <row r="4" spans="2:10" ht="12.75">
      <c r="B4" s="15" t="s">
        <v>1</v>
      </c>
      <c r="C4" s="14">
        <v>5</v>
      </c>
      <c r="D4" s="16" t="s">
        <v>4</v>
      </c>
      <c r="E4" s="14">
        <v>0</v>
      </c>
      <c r="F4" s="14">
        <v>1</v>
      </c>
      <c r="G4" s="14">
        <f>F4+1</f>
        <v>2</v>
      </c>
      <c r="H4" s="14">
        <f>G4+1</f>
        <v>3</v>
      </c>
      <c r="I4" s="14">
        <f>H4+1</f>
        <v>4</v>
      </c>
      <c r="J4" s="14">
        <f>I4+1</f>
        <v>5</v>
      </c>
    </row>
    <row r="5" spans="2:10" ht="18">
      <c r="B5" s="28" t="s">
        <v>0</v>
      </c>
      <c r="C5" s="29">
        <v>0.05</v>
      </c>
      <c r="D5" s="49" t="s">
        <v>9</v>
      </c>
      <c r="E5" s="50">
        <f>-C7</f>
        <v>-100</v>
      </c>
      <c r="F5" s="51">
        <f>$C5*$C6</f>
        <v>5</v>
      </c>
      <c r="G5" s="51">
        <f>$C5*$C6</f>
        <v>5</v>
      </c>
      <c r="H5" s="51">
        <f>$C5*$C6</f>
        <v>5</v>
      </c>
      <c r="I5" s="51">
        <f>$C5*$C6</f>
        <v>5</v>
      </c>
      <c r="J5" s="51">
        <f>$C5*$C6+C6</f>
        <v>105</v>
      </c>
    </row>
    <row r="6" spans="2:10" ht="18">
      <c r="B6" s="22" t="s">
        <v>5</v>
      </c>
      <c r="C6" s="24">
        <v>100</v>
      </c>
      <c r="D6" s="49"/>
      <c r="E6" s="50"/>
      <c r="F6" s="51"/>
      <c r="G6" s="51"/>
      <c r="H6" s="51"/>
      <c r="I6" s="51"/>
      <c r="J6" s="51"/>
    </row>
    <row r="7" spans="2:10" ht="12.75" customHeight="1">
      <c r="B7" s="33" t="s">
        <v>6</v>
      </c>
      <c r="C7" s="36">
        <v>100</v>
      </c>
      <c r="D7" s="39"/>
      <c r="E7" s="42"/>
      <c r="F7" s="32"/>
      <c r="G7" s="31"/>
      <c r="H7" s="31"/>
      <c r="I7" s="31"/>
      <c r="J7" s="31"/>
    </row>
    <row r="8" spans="2:10" ht="12.75">
      <c r="B8" s="34"/>
      <c r="C8" s="37"/>
      <c r="D8" s="40"/>
      <c r="E8" s="42"/>
      <c r="F8" s="32"/>
      <c r="G8" s="31"/>
      <c r="H8" s="31"/>
      <c r="I8" s="31"/>
      <c r="J8" s="31"/>
    </row>
    <row r="9" spans="2:10" ht="12.75">
      <c r="B9" s="35"/>
      <c r="C9" s="38"/>
      <c r="D9" s="41"/>
      <c r="E9" s="42"/>
      <c r="F9" s="32"/>
      <c r="G9" s="31"/>
      <c r="H9" s="31"/>
      <c r="I9" s="31"/>
      <c r="J9" s="31"/>
    </row>
    <row r="10" spans="2:10" ht="12.75">
      <c r="B10" s="3"/>
      <c r="C10" s="4"/>
      <c r="D10" s="5"/>
      <c r="E10" s="4"/>
      <c r="F10" s="4"/>
      <c r="G10" s="4"/>
      <c r="H10" s="4"/>
      <c r="I10" s="4"/>
      <c r="J10" s="6"/>
    </row>
    <row r="11" spans="2:10" ht="18">
      <c r="B11" s="3"/>
      <c r="C11" s="4"/>
      <c r="D11" s="12" t="s">
        <v>7</v>
      </c>
      <c r="E11" s="20"/>
      <c r="F11" s="17" t="s">
        <v>2</v>
      </c>
      <c r="G11" s="18">
        <f>IRR(E5:J6,G12)</f>
        <v>0.04999999999999988</v>
      </c>
      <c r="H11" s="4"/>
      <c r="I11" s="4"/>
      <c r="J11" s="6"/>
    </row>
    <row r="12" spans="2:10" ht="15.75">
      <c r="B12" s="3"/>
      <c r="C12" s="4"/>
      <c r="D12" s="25" t="s">
        <v>8</v>
      </c>
      <c r="E12" s="8"/>
      <c r="F12" s="21" t="s">
        <v>2</v>
      </c>
      <c r="G12" s="19">
        <f>(((C6-C7)/C4)+(C5*C6))/((C6+C7)/2)</f>
        <v>0.05</v>
      </c>
      <c r="H12" s="4"/>
      <c r="I12" s="4"/>
      <c r="J12" s="6"/>
    </row>
    <row r="13" spans="2:10" ht="15.75">
      <c r="B13" s="7"/>
      <c r="C13" s="8"/>
      <c r="D13" s="13"/>
      <c r="E13" s="9"/>
      <c r="F13" s="10"/>
      <c r="G13" s="8"/>
      <c r="H13" s="8"/>
      <c r="I13" s="8"/>
      <c r="J13" s="11"/>
    </row>
    <row r="14" spans="2:3" ht="12.75">
      <c r="B14" s="1"/>
      <c r="C14" s="2"/>
    </row>
    <row r="15" spans="2:3" ht="12.75">
      <c r="B15" s="1"/>
      <c r="C15" s="2"/>
    </row>
    <row r="16" spans="2:10" ht="12.75" customHeight="1">
      <c r="B16" s="43" t="s">
        <v>10</v>
      </c>
      <c r="C16" s="44"/>
      <c r="D16" s="44"/>
      <c r="E16" s="44"/>
      <c r="F16" s="44"/>
      <c r="G16" s="44"/>
      <c r="H16" s="44"/>
      <c r="I16" s="44"/>
      <c r="J16" s="45"/>
    </row>
    <row r="17" spans="2:10" ht="12.75" customHeight="1">
      <c r="B17" s="46"/>
      <c r="C17" s="47"/>
      <c r="D17" s="47"/>
      <c r="E17" s="47"/>
      <c r="F17" s="47"/>
      <c r="G17" s="47"/>
      <c r="H17" s="47"/>
      <c r="I17" s="47"/>
      <c r="J17" s="48"/>
    </row>
    <row r="18" spans="2:10" ht="12.75">
      <c r="B18" s="15" t="s">
        <v>1</v>
      </c>
      <c r="C18" s="14">
        <v>5</v>
      </c>
      <c r="D18" s="16" t="s">
        <v>4</v>
      </c>
      <c r="E18" s="14">
        <v>0</v>
      </c>
      <c r="F18" s="14">
        <v>1</v>
      </c>
      <c r="G18" s="14">
        <f>F18+1</f>
        <v>2</v>
      </c>
      <c r="H18" s="14">
        <f>G18+1</f>
        <v>3</v>
      </c>
      <c r="I18" s="14">
        <f>H18+1</f>
        <v>4</v>
      </c>
      <c r="J18" s="14">
        <f>I18+1</f>
        <v>5</v>
      </c>
    </row>
    <row r="19" spans="2:10" ht="18">
      <c r="B19" s="28" t="s">
        <v>0</v>
      </c>
      <c r="C19" s="29">
        <v>0.05</v>
      </c>
      <c r="D19" s="49" t="s">
        <v>9</v>
      </c>
      <c r="E19" s="50">
        <f>-C21</f>
        <v>-90</v>
      </c>
      <c r="F19" s="51">
        <f>$C19*$C20</f>
        <v>5</v>
      </c>
      <c r="G19" s="51">
        <f>$C19*$C20</f>
        <v>5</v>
      </c>
      <c r="H19" s="51">
        <f>$C19*$C20</f>
        <v>5</v>
      </c>
      <c r="I19" s="51">
        <f>$C19*$C20</f>
        <v>5</v>
      </c>
      <c r="J19" s="51">
        <f>$C19*$C20+C20</f>
        <v>105</v>
      </c>
    </row>
    <row r="20" spans="2:10" ht="18">
      <c r="B20" s="22" t="s">
        <v>5</v>
      </c>
      <c r="C20" s="24">
        <v>100</v>
      </c>
      <c r="D20" s="49"/>
      <c r="E20" s="50"/>
      <c r="F20" s="51"/>
      <c r="G20" s="51"/>
      <c r="H20" s="51"/>
      <c r="I20" s="51"/>
      <c r="J20" s="51"/>
    </row>
    <row r="21" spans="2:10" ht="12.75" customHeight="1">
      <c r="B21" s="33" t="s">
        <v>6</v>
      </c>
      <c r="C21" s="36">
        <v>90</v>
      </c>
      <c r="D21" s="39"/>
      <c r="E21" s="42"/>
      <c r="F21" s="32"/>
      <c r="G21" s="31"/>
      <c r="H21" s="31"/>
      <c r="I21" s="31"/>
      <c r="J21" s="31"/>
    </row>
    <row r="22" spans="2:10" ht="12.75">
      <c r="B22" s="34"/>
      <c r="C22" s="37"/>
      <c r="D22" s="40"/>
      <c r="E22" s="42"/>
      <c r="F22" s="32"/>
      <c r="G22" s="31"/>
      <c r="H22" s="31"/>
      <c r="I22" s="31"/>
      <c r="J22" s="31"/>
    </row>
    <row r="23" spans="2:10" ht="12.75">
      <c r="B23" s="35"/>
      <c r="C23" s="38"/>
      <c r="D23" s="41"/>
      <c r="E23" s="42"/>
      <c r="F23" s="32"/>
      <c r="G23" s="31"/>
      <c r="H23" s="31"/>
      <c r="I23" s="31"/>
      <c r="J23" s="31"/>
    </row>
    <row r="24" spans="2:10" ht="12.75">
      <c r="B24" s="3"/>
      <c r="C24" s="4"/>
      <c r="D24" s="5"/>
      <c r="E24" s="4"/>
      <c r="F24" s="4"/>
      <c r="G24" s="4"/>
      <c r="H24" s="4"/>
      <c r="I24" s="4"/>
      <c r="J24" s="6"/>
    </row>
    <row r="25" spans="2:10" ht="18">
      <c r="B25" s="3"/>
      <c r="C25" s="4"/>
      <c r="D25" s="12" t="s">
        <v>7</v>
      </c>
      <c r="E25" s="20"/>
      <c r="F25" s="17" t="s">
        <v>2</v>
      </c>
      <c r="G25" s="18">
        <f>IRR(E19:J20,G26)</f>
        <v>0.07469655116283172</v>
      </c>
      <c r="H25" s="4"/>
      <c r="I25" s="4"/>
      <c r="J25" s="6"/>
    </row>
    <row r="26" spans="2:10" ht="15.75">
      <c r="B26" s="3"/>
      <c r="C26" s="4"/>
      <c r="D26" s="25" t="s">
        <v>8</v>
      </c>
      <c r="E26" s="8"/>
      <c r="F26" s="21" t="s">
        <v>2</v>
      </c>
      <c r="G26" s="19">
        <f>(((C20-C21)/C18)+(C19*C20))/((C20+C21)/2)</f>
        <v>0.07368421052631578</v>
      </c>
      <c r="H26" s="4"/>
      <c r="I26" s="4"/>
      <c r="J26" s="6"/>
    </row>
    <row r="27" spans="2:10" ht="15.75">
      <c r="B27" s="7"/>
      <c r="C27" s="8"/>
      <c r="D27" s="13"/>
      <c r="E27" s="9"/>
      <c r="F27" s="10"/>
      <c r="G27" s="8"/>
      <c r="H27" s="8"/>
      <c r="I27" s="8"/>
      <c r="J27" s="11"/>
    </row>
    <row r="30" spans="2:10" ht="12.75" customHeight="1">
      <c r="B30" s="43" t="s">
        <v>10</v>
      </c>
      <c r="C30" s="44"/>
      <c r="D30" s="44"/>
      <c r="E30" s="44"/>
      <c r="F30" s="44"/>
      <c r="G30" s="44"/>
      <c r="H30" s="44"/>
      <c r="I30" s="44"/>
      <c r="J30" s="45"/>
    </row>
    <row r="31" spans="2:10" ht="12.75" customHeight="1">
      <c r="B31" s="46"/>
      <c r="C31" s="47"/>
      <c r="D31" s="47"/>
      <c r="E31" s="47"/>
      <c r="F31" s="47"/>
      <c r="G31" s="47"/>
      <c r="H31" s="47"/>
      <c r="I31" s="47"/>
      <c r="J31" s="48"/>
    </row>
    <row r="32" spans="2:10" ht="12.75">
      <c r="B32" s="15" t="s">
        <v>1</v>
      </c>
      <c r="C32" s="14">
        <v>5</v>
      </c>
      <c r="D32" s="16" t="s">
        <v>4</v>
      </c>
      <c r="E32" s="14">
        <v>0</v>
      </c>
      <c r="F32" s="14">
        <v>1</v>
      </c>
      <c r="G32" s="14">
        <f>F32+1</f>
        <v>2</v>
      </c>
      <c r="H32" s="14">
        <f>G32+1</f>
        <v>3</v>
      </c>
      <c r="I32" s="14">
        <f>H32+1</f>
        <v>4</v>
      </c>
      <c r="J32" s="14">
        <f>I32+1</f>
        <v>5</v>
      </c>
    </row>
    <row r="33" spans="2:10" ht="18">
      <c r="B33" s="28" t="s">
        <v>0</v>
      </c>
      <c r="C33" s="29">
        <v>0.05</v>
      </c>
      <c r="D33" s="49" t="s">
        <v>9</v>
      </c>
      <c r="E33" s="50">
        <f>-C35</f>
        <v>-110</v>
      </c>
      <c r="F33" s="51">
        <f>$C33*$C34</f>
        <v>5</v>
      </c>
      <c r="G33" s="51">
        <f>$C33*$C34</f>
        <v>5</v>
      </c>
      <c r="H33" s="51">
        <f>$C33*$C34</f>
        <v>5</v>
      </c>
      <c r="I33" s="51">
        <f>$C33*$C34</f>
        <v>5</v>
      </c>
      <c r="J33" s="51">
        <f>$C33*$C34+C34</f>
        <v>105</v>
      </c>
    </row>
    <row r="34" spans="2:10" ht="18">
      <c r="B34" s="22" t="s">
        <v>5</v>
      </c>
      <c r="C34" s="24">
        <v>100</v>
      </c>
      <c r="D34" s="49"/>
      <c r="E34" s="50"/>
      <c r="F34" s="51"/>
      <c r="G34" s="51"/>
      <c r="H34" s="51"/>
      <c r="I34" s="51"/>
      <c r="J34" s="51"/>
    </row>
    <row r="35" spans="2:10" ht="12.75">
      <c r="B35" s="33" t="s">
        <v>6</v>
      </c>
      <c r="C35" s="36">
        <v>110</v>
      </c>
      <c r="D35" s="39"/>
      <c r="E35" s="42"/>
      <c r="F35" s="32"/>
      <c r="G35" s="31"/>
      <c r="H35" s="31"/>
      <c r="I35" s="31"/>
      <c r="J35" s="31"/>
    </row>
    <row r="36" spans="2:10" ht="12.75">
      <c r="B36" s="34"/>
      <c r="C36" s="37"/>
      <c r="D36" s="40"/>
      <c r="E36" s="42"/>
      <c r="F36" s="32"/>
      <c r="G36" s="31"/>
      <c r="H36" s="31"/>
      <c r="I36" s="31"/>
      <c r="J36" s="31"/>
    </row>
    <row r="37" spans="2:10" ht="12.75">
      <c r="B37" s="35"/>
      <c r="C37" s="38"/>
      <c r="D37" s="41"/>
      <c r="E37" s="42"/>
      <c r="F37" s="32"/>
      <c r="G37" s="31"/>
      <c r="H37" s="31"/>
      <c r="I37" s="31"/>
      <c r="J37" s="31"/>
    </row>
    <row r="38" spans="2:10" ht="12.75">
      <c r="B38" s="3"/>
      <c r="C38" s="4"/>
      <c r="D38" s="5"/>
      <c r="E38" s="4"/>
      <c r="F38" s="4"/>
      <c r="G38" s="4"/>
      <c r="H38" s="4"/>
      <c r="I38" s="4"/>
      <c r="J38" s="6"/>
    </row>
    <row r="39" spans="2:10" ht="18">
      <c r="B39" s="3"/>
      <c r="C39" s="4"/>
      <c r="D39" s="12" t="s">
        <v>7</v>
      </c>
      <c r="E39" s="20"/>
      <c r="F39" s="17" t="s">
        <v>2</v>
      </c>
      <c r="G39" s="18">
        <f>IRR(E33:J34,G40)</f>
        <v>0.02827215250502431</v>
      </c>
      <c r="H39" s="4"/>
      <c r="I39" s="4"/>
      <c r="J39" s="6"/>
    </row>
    <row r="40" spans="2:10" ht="15.75">
      <c r="B40" s="3"/>
      <c r="C40" s="4"/>
      <c r="D40" s="25" t="s">
        <v>8</v>
      </c>
      <c r="E40" s="8"/>
      <c r="F40" s="21" t="s">
        <v>2</v>
      </c>
      <c r="G40" s="19">
        <f>(((C34-C35)/C32)+(C33*C34))/((C34+C35)/2)</f>
        <v>0.02857142857142857</v>
      </c>
      <c r="H40" s="4"/>
      <c r="I40" s="4"/>
      <c r="J40" s="6"/>
    </row>
    <row r="41" spans="2:10" ht="15.75">
      <c r="B41" s="7"/>
      <c r="C41" s="8"/>
      <c r="D41" s="13"/>
      <c r="E41" s="9"/>
      <c r="F41" s="10"/>
      <c r="G41" s="8"/>
      <c r="H41" s="8"/>
      <c r="I41" s="8"/>
      <c r="J41" s="11"/>
    </row>
    <row r="44" spans="2:10" ht="12.75">
      <c r="B44" s="43" t="s">
        <v>11</v>
      </c>
      <c r="C44" s="44"/>
      <c r="D44" s="44"/>
      <c r="E44" s="44"/>
      <c r="F44" s="44"/>
      <c r="G44" s="44"/>
      <c r="H44" s="44"/>
      <c r="I44" s="44"/>
      <c r="J44" s="45"/>
    </row>
    <row r="45" spans="2:10" ht="12.75">
      <c r="B45" s="46"/>
      <c r="C45" s="47"/>
      <c r="D45" s="47"/>
      <c r="E45" s="47"/>
      <c r="F45" s="47"/>
      <c r="G45" s="47"/>
      <c r="H45" s="47"/>
      <c r="I45" s="47"/>
      <c r="J45" s="48"/>
    </row>
    <row r="46" spans="2:10" ht="12.75">
      <c r="B46" s="15" t="s">
        <v>1</v>
      </c>
      <c r="C46" s="14">
        <v>5</v>
      </c>
      <c r="D46" s="16" t="s">
        <v>4</v>
      </c>
      <c r="E46" s="14">
        <v>0</v>
      </c>
      <c r="F46" s="14">
        <v>1</v>
      </c>
      <c r="G46" s="14">
        <f>F46+1</f>
        <v>2</v>
      </c>
      <c r="H46" s="14">
        <f>G46+1</f>
        <v>3</v>
      </c>
      <c r="I46" s="14">
        <f>H46+1</f>
        <v>4</v>
      </c>
      <c r="J46" s="14">
        <f>I46+1</f>
        <v>5</v>
      </c>
    </row>
    <row r="47" spans="2:10" ht="18">
      <c r="B47" s="28" t="s">
        <v>0</v>
      </c>
      <c r="C47" s="29">
        <v>0.05</v>
      </c>
      <c r="D47" s="49" t="s">
        <v>9</v>
      </c>
      <c r="E47" s="50">
        <f>-C49</f>
        <v>-100</v>
      </c>
      <c r="F47" s="51">
        <f>$C47*$C48</f>
        <v>5</v>
      </c>
      <c r="G47" s="51">
        <v>6</v>
      </c>
      <c r="H47" s="51">
        <v>4</v>
      </c>
      <c r="I47" s="51">
        <v>3</v>
      </c>
      <c r="J47" s="51">
        <v>7</v>
      </c>
    </row>
    <row r="48" spans="2:10" ht="18">
      <c r="B48" s="22" t="s">
        <v>5</v>
      </c>
      <c r="C48" s="24">
        <v>100</v>
      </c>
      <c r="D48" s="49"/>
      <c r="E48" s="50"/>
      <c r="F48" s="51"/>
      <c r="G48" s="51"/>
      <c r="H48" s="51"/>
      <c r="I48" s="51"/>
      <c r="J48" s="51"/>
    </row>
    <row r="49" spans="2:10" ht="12.75">
      <c r="B49" s="33" t="s">
        <v>6</v>
      </c>
      <c r="C49" s="36">
        <v>100</v>
      </c>
      <c r="D49" s="39"/>
      <c r="E49" s="42"/>
      <c r="F49" s="32"/>
      <c r="G49" s="31"/>
      <c r="H49" s="31"/>
      <c r="I49" s="31"/>
      <c r="J49" s="31"/>
    </row>
    <row r="50" spans="2:10" ht="12.75">
      <c r="B50" s="34"/>
      <c r="C50" s="37"/>
      <c r="D50" s="40"/>
      <c r="E50" s="42"/>
      <c r="F50" s="32"/>
      <c r="G50" s="31"/>
      <c r="H50" s="31"/>
      <c r="I50" s="31"/>
      <c r="J50" s="31"/>
    </row>
    <row r="51" spans="2:10" ht="12.75">
      <c r="B51" s="35"/>
      <c r="C51" s="38"/>
      <c r="D51" s="41"/>
      <c r="E51" s="42"/>
      <c r="F51" s="32"/>
      <c r="G51" s="31"/>
      <c r="H51" s="31"/>
      <c r="I51" s="31"/>
      <c r="J51" s="31"/>
    </row>
    <row r="52" spans="2:10" ht="12.75">
      <c r="B52" s="3"/>
      <c r="C52" s="4"/>
      <c r="D52" s="5"/>
      <c r="E52" s="4"/>
      <c r="F52" s="4"/>
      <c r="G52" s="4"/>
      <c r="H52" s="4"/>
      <c r="I52" s="4"/>
      <c r="J52" s="6"/>
    </row>
    <row r="53" spans="2:10" ht="18">
      <c r="B53" s="3"/>
      <c r="C53" s="4"/>
      <c r="D53" s="12" t="s">
        <v>7</v>
      </c>
      <c r="E53" s="20"/>
      <c r="F53" s="17" t="s">
        <v>2</v>
      </c>
      <c r="G53" s="18"/>
      <c r="H53" s="4"/>
      <c r="I53" s="4"/>
      <c r="J53" s="6"/>
    </row>
    <row r="54" spans="2:10" ht="15.75">
      <c r="B54" s="3"/>
      <c r="C54" s="4"/>
      <c r="D54" s="25" t="s">
        <v>8</v>
      </c>
      <c r="E54" s="8"/>
      <c r="F54" s="21" t="s">
        <v>2</v>
      </c>
      <c r="G54" s="19">
        <f>(((C48-C49)/C46)+(C47*C48))/((C48+C49)/2)</f>
        <v>0.05</v>
      </c>
      <c r="H54" s="4"/>
      <c r="I54" s="4"/>
      <c r="J54" s="6"/>
    </row>
    <row r="55" spans="2:10" ht="15.75">
      <c r="B55" s="7"/>
      <c r="C55" s="8"/>
      <c r="D55" s="13"/>
      <c r="E55" s="9"/>
      <c r="F55" s="10"/>
      <c r="G55" s="8"/>
      <c r="H55" s="8"/>
      <c r="I55" s="8"/>
      <c r="J55" s="11"/>
    </row>
    <row r="58" spans="6:9" ht="12.75">
      <c r="F58" s="30" t="s">
        <v>12</v>
      </c>
      <c r="G58" s="30" t="s">
        <v>13</v>
      </c>
      <c r="H58" s="30" t="s">
        <v>14</v>
      </c>
      <c r="I58" s="30" t="s">
        <v>15</v>
      </c>
    </row>
    <row r="60" ht="12.75">
      <c r="D60" t="s">
        <v>16</v>
      </c>
    </row>
  </sheetData>
  <mergeCells count="68">
    <mergeCell ref="D5:D6"/>
    <mergeCell ref="F5:F6"/>
    <mergeCell ref="G5:G6"/>
    <mergeCell ref="H5:H6"/>
    <mergeCell ref="I5:I6"/>
    <mergeCell ref="J5:J6"/>
    <mergeCell ref="E5:E6"/>
    <mergeCell ref="E7:E9"/>
    <mergeCell ref="F7:F9"/>
    <mergeCell ref="G7:G9"/>
    <mergeCell ref="H7:H9"/>
    <mergeCell ref="I7:I9"/>
    <mergeCell ref="I21:I23"/>
    <mergeCell ref="J21:J23"/>
    <mergeCell ref="B30:J31"/>
    <mergeCell ref="D33:D34"/>
    <mergeCell ref="E33:E34"/>
    <mergeCell ref="F33:F34"/>
    <mergeCell ref="G33:G34"/>
    <mergeCell ref="H33:H34"/>
    <mergeCell ref="I33:I34"/>
    <mergeCell ref="J33:J34"/>
    <mergeCell ref="E21:E23"/>
    <mergeCell ref="F21:F23"/>
    <mergeCell ref="G21:G23"/>
    <mergeCell ref="H21:H23"/>
    <mergeCell ref="D7:D9"/>
    <mergeCell ref="B7:B9"/>
    <mergeCell ref="C7:C9"/>
    <mergeCell ref="B21:B23"/>
    <mergeCell ref="C21:C23"/>
    <mergeCell ref="D21:D23"/>
    <mergeCell ref="B2:J3"/>
    <mergeCell ref="B16:J17"/>
    <mergeCell ref="D19:D20"/>
    <mergeCell ref="E19:E20"/>
    <mergeCell ref="F19:F20"/>
    <mergeCell ref="G19:G20"/>
    <mergeCell ref="H19:H20"/>
    <mergeCell ref="I19:I20"/>
    <mergeCell ref="J19:J20"/>
    <mergeCell ref="J7:J9"/>
    <mergeCell ref="B35:B37"/>
    <mergeCell ref="C35:C37"/>
    <mergeCell ref="D35:D37"/>
    <mergeCell ref="E35:E37"/>
    <mergeCell ref="J35:J37"/>
    <mergeCell ref="F35:F37"/>
    <mergeCell ref="G35:G37"/>
    <mergeCell ref="H35:H37"/>
    <mergeCell ref="I35:I37"/>
    <mergeCell ref="B44:J45"/>
    <mergeCell ref="D47:D48"/>
    <mergeCell ref="E47:E48"/>
    <mergeCell ref="F47:F48"/>
    <mergeCell ref="G47:G48"/>
    <mergeCell ref="H47:H48"/>
    <mergeCell ref="I47:I48"/>
    <mergeCell ref="J47:J48"/>
    <mergeCell ref="B49:B51"/>
    <mergeCell ref="C49:C51"/>
    <mergeCell ref="D49:D51"/>
    <mergeCell ref="E49:E51"/>
    <mergeCell ref="J49:J51"/>
    <mergeCell ref="F49:F51"/>
    <mergeCell ref="G49:G51"/>
    <mergeCell ref="H49:H51"/>
    <mergeCell ref="I49:I51"/>
  </mergeCells>
  <printOptions/>
  <pageMargins left="0.75" right="0.75" top="1" bottom="1" header="0.4921259845" footer="0.4921259845"/>
  <pageSetup horizontalDpi="600" verticalDpi="600" orientation="portrait" paperSize="9" r:id="rId26"/>
  <legacyDrawing r:id="rId25"/>
  <oleObjects>
    <oleObject progId="Equation.3" shapeId="2605627" r:id="rId1"/>
    <oleObject progId="Equation.3" shapeId="2605628" r:id="rId2"/>
    <oleObject progId="Equation.3" shapeId="2605629" r:id="rId3"/>
    <oleObject progId="Equation.3" shapeId="2605630" r:id="rId4"/>
    <oleObject progId="Equation.3" shapeId="2605631" r:id="rId5"/>
    <oleObject progId="Equation.3" shapeId="2141692" r:id="rId6"/>
    <oleObject progId="Equation.3" shapeId="2141693" r:id="rId7"/>
    <oleObject progId="Equation.3" shapeId="2141694" r:id="rId8"/>
    <oleObject progId="Equation.3" shapeId="2141695" r:id="rId9"/>
    <oleObject progId="Equation.3" shapeId="2141696" r:id="rId10"/>
    <oleObject progId="Equation.3" shapeId="2143320" r:id="rId11"/>
    <oleObject progId="Equation.3" shapeId="2143321" r:id="rId12"/>
    <oleObject progId="Equation.3" shapeId="2143322" r:id="rId13"/>
    <oleObject progId="Equation.3" shapeId="2143323" r:id="rId14"/>
    <oleObject progId="Equation.3" shapeId="2143324" r:id="rId15"/>
    <oleObject progId="Equation.DSMT4" shapeId="2155921" r:id="rId16"/>
    <oleObject progId="Equation.DSMT4" shapeId="2161533" r:id="rId17"/>
    <oleObject progId="Equation.DSMT4" shapeId="2162487" r:id="rId18"/>
    <oleObject progId="Equation.3" shapeId="909826" r:id="rId19"/>
    <oleObject progId="Equation.3" shapeId="909827" r:id="rId20"/>
    <oleObject progId="Equation.3" shapeId="909828" r:id="rId21"/>
    <oleObject progId="Equation.3" shapeId="909829" r:id="rId22"/>
    <oleObject progId="Equation.3" shapeId="909830" r:id="rId23"/>
    <oleObject progId="Equation.DSMT4" shapeId="909831" r:id="rId2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J57"/>
  <sheetViews>
    <sheetView tabSelected="1" workbookViewId="0" topLeftCell="B37">
      <selection activeCell="M22" sqref="M22"/>
    </sheetView>
  </sheetViews>
  <sheetFormatPr defaultColWidth="11.421875" defaultRowHeight="12.75"/>
  <cols>
    <col min="2" max="2" width="16.140625" style="0" customWidth="1"/>
    <col min="4" max="4" width="22.8515625" style="0" customWidth="1"/>
    <col min="5" max="5" width="12.8515625" style="0" hidden="1" customWidth="1"/>
  </cols>
  <sheetData>
    <row r="2" spans="2:10" ht="12.75">
      <c r="B2" s="43" t="s">
        <v>10</v>
      </c>
      <c r="C2" s="44"/>
      <c r="D2" s="44"/>
      <c r="E2" s="44"/>
      <c r="F2" s="44"/>
      <c r="G2" s="44"/>
      <c r="H2" s="44"/>
      <c r="I2" s="44"/>
      <c r="J2" s="45"/>
    </row>
    <row r="3" spans="2:10" ht="12.75">
      <c r="B3" s="46"/>
      <c r="C3" s="47"/>
      <c r="D3" s="47"/>
      <c r="E3" s="47"/>
      <c r="F3" s="47"/>
      <c r="G3" s="47"/>
      <c r="H3" s="47"/>
      <c r="I3" s="47"/>
      <c r="J3" s="48"/>
    </row>
    <row r="4" spans="2:10" ht="12.75">
      <c r="B4" s="15" t="s">
        <v>1</v>
      </c>
      <c r="C4" s="14">
        <v>5</v>
      </c>
      <c r="D4" s="16" t="s">
        <v>4</v>
      </c>
      <c r="E4" s="14">
        <v>0</v>
      </c>
      <c r="F4" s="14">
        <v>1</v>
      </c>
      <c r="G4" s="14">
        <f>F4+1</f>
        <v>2</v>
      </c>
      <c r="H4" s="14">
        <f>G4+1</f>
        <v>3</v>
      </c>
      <c r="I4" s="14">
        <f>H4+1</f>
        <v>4</v>
      </c>
      <c r="J4" s="14">
        <f>I4+1</f>
        <v>5</v>
      </c>
    </row>
    <row r="5" spans="2:10" ht="18">
      <c r="B5" s="28" t="s">
        <v>0</v>
      </c>
      <c r="C5" s="29">
        <v>0.05</v>
      </c>
      <c r="D5" s="57" t="s">
        <v>9</v>
      </c>
      <c r="E5" s="58">
        <f>-C7</f>
        <v>-100</v>
      </c>
      <c r="F5" s="51">
        <f>$C5*$C6</f>
        <v>5</v>
      </c>
      <c r="G5" s="51">
        <f>$C5*$C6</f>
        <v>5</v>
      </c>
      <c r="H5" s="51">
        <f>$C5*$C6</f>
        <v>5</v>
      </c>
      <c r="I5" s="51">
        <f>$C5*$C6</f>
        <v>5</v>
      </c>
      <c r="J5" s="51">
        <f>$C5*$C6+C6</f>
        <v>105</v>
      </c>
    </row>
    <row r="6" spans="2:10" ht="18">
      <c r="B6" s="22" t="s">
        <v>5</v>
      </c>
      <c r="C6" s="24">
        <v>100</v>
      </c>
      <c r="D6" s="57"/>
      <c r="E6" s="58"/>
      <c r="F6" s="51"/>
      <c r="G6" s="51"/>
      <c r="H6" s="51"/>
      <c r="I6" s="51"/>
      <c r="J6" s="51"/>
    </row>
    <row r="7" spans="2:10" ht="12.75" customHeight="1">
      <c r="B7" s="52" t="s">
        <v>6</v>
      </c>
      <c r="C7" s="36">
        <v>100</v>
      </c>
      <c r="D7" s="39"/>
      <c r="E7" s="42"/>
      <c r="F7" s="32"/>
      <c r="G7" s="31"/>
      <c r="H7" s="31"/>
      <c r="I7" s="31"/>
      <c r="J7" s="31"/>
    </row>
    <row r="8" spans="2:10" ht="12.75">
      <c r="B8" s="53"/>
      <c r="C8" s="37"/>
      <c r="D8" s="55"/>
      <c r="E8" s="42"/>
      <c r="F8" s="32"/>
      <c r="G8" s="31"/>
      <c r="H8" s="31"/>
      <c r="I8" s="31"/>
      <c r="J8" s="31"/>
    </row>
    <row r="9" spans="2:10" ht="12.75">
      <c r="B9" s="54"/>
      <c r="C9" s="38"/>
      <c r="D9" s="56"/>
      <c r="E9" s="42"/>
      <c r="F9" s="32"/>
      <c r="G9" s="31"/>
      <c r="H9" s="31"/>
      <c r="I9" s="31"/>
      <c r="J9" s="31"/>
    </row>
    <row r="10" spans="2:10" ht="12.75">
      <c r="B10" s="3"/>
      <c r="C10" s="4"/>
      <c r="D10" s="26"/>
      <c r="E10" s="4"/>
      <c r="F10" s="4"/>
      <c r="G10" s="4"/>
      <c r="H10" s="4"/>
      <c r="I10" s="4"/>
      <c r="J10" s="6"/>
    </row>
    <row r="11" spans="2:10" ht="18">
      <c r="B11" s="3"/>
      <c r="C11" s="4"/>
      <c r="D11" s="12" t="s">
        <v>7</v>
      </c>
      <c r="E11" s="20"/>
      <c r="F11" s="17" t="s">
        <v>2</v>
      </c>
      <c r="G11" s="18">
        <f>IRR(E5:J6,G12)</f>
        <v>0.04999999999999988</v>
      </c>
      <c r="H11" s="4"/>
      <c r="I11" s="4"/>
      <c r="J11" s="6"/>
    </row>
    <row r="12" spans="2:10" ht="15.75">
      <c r="B12" s="3"/>
      <c r="C12" s="4"/>
      <c r="D12" s="25" t="s">
        <v>8</v>
      </c>
      <c r="E12" s="8"/>
      <c r="F12" s="21" t="s">
        <v>2</v>
      </c>
      <c r="G12" s="19">
        <f>(((C6-C7)/C4)+(C5*C6))/((C6+C7)/2)</f>
        <v>0.05</v>
      </c>
      <c r="H12" s="4"/>
      <c r="I12" s="4"/>
      <c r="J12" s="6"/>
    </row>
    <row r="13" spans="2:10" ht="15.75">
      <c r="B13" s="7"/>
      <c r="C13" s="8"/>
      <c r="D13" s="13"/>
      <c r="E13" s="9"/>
      <c r="F13" s="10"/>
      <c r="G13" s="8"/>
      <c r="H13" s="8"/>
      <c r="I13" s="8"/>
      <c r="J13" s="11"/>
    </row>
    <row r="14" spans="2:3" ht="12.75">
      <c r="B14" s="1"/>
      <c r="C14" s="27"/>
    </row>
    <row r="15" spans="2:3" ht="12.75">
      <c r="B15" s="1"/>
      <c r="C15" s="27"/>
    </row>
    <row r="16" spans="2:10" ht="12.75" customHeight="1">
      <c r="B16" s="43" t="s">
        <v>10</v>
      </c>
      <c r="C16" s="44"/>
      <c r="D16" s="44"/>
      <c r="E16" s="44"/>
      <c r="F16" s="44"/>
      <c r="G16" s="44"/>
      <c r="H16" s="44"/>
      <c r="I16" s="44"/>
      <c r="J16" s="45"/>
    </row>
    <row r="17" spans="2:10" ht="12.75" customHeight="1">
      <c r="B17" s="46"/>
      <c r="C17" s="47"/>
      <c r="D17" s="47"/>
      <c r="E17" s="47"/>
      <c r="F17" s="47"/>
      <c r="G17" s="47"/>
      <c r="H17" s="47"/>
      <c r="I17" s="47"/>
      <c r="J17" s="48"/>
    </row>
    <row r="18" spans="2:10" ht="12.75">
      <c r="B18" s="15" t="s">
        <v>1</v>
      </c>
      <c r="C18" s="14">
        <v>5</v>
      </c>
      <c r="D18" s="16" t="s">
        <v>4</v>
      </c>
      <c r="E18" s="14">
        <v>0</v>
      </c>
      <c r="F18" s="14">
        <v>1</v>
      </c>
      <c r="G18" s="14">
        <f>F18+1</f>
        <v>2</v>
      </c>
      <c r="H18" s="14">
        <f>G18+1</f>
        <v>3</v>
      </c>
      <c r="I18" s="14">
        <f>H18+1</f>
        <v>4</v>
      </c>
      <c r="J18" s="14">
        <f>I18+1</f>
        <v>5</v>
      </c>
    </row>
    <row r="19" spans="2:10" ht="18">
      <c r="B19" s="28" t="s">
        <v>0</v>
      </c>
      <c r="C19" s="29">
        <v>0.05</v>
      </c>
      <c r="D19" s="57" t="s">
        <v>9</v>
      </c>
      <c r="E19" s="58">
        <f>-C21</f>
        <v>-96.55</v>
      </c>
      <c r="F19" s="51">
        <f>$C19*$C20</f>
        <v>5</v>
      </c>
      <c r="G19" s="51">
        <f>$C19*$C20</f>
        <v>5</v>
      </c>
      <c r="H19" s="51">
        <f>$C19*$C20</f>
        <v>5</v>
      </c>
      <c r="I19" s="51">
        <f>$C19*$C20+C20</f>
        <v>105</v>
      </c>
      <c r="J19" s="51"/>
    </row>
    <row r="20" spans="2:10" ht="18">
      <c r="B20" s="22" t="s">
        <v>5</v>
      </c>
      <c r="C20" s="24">
        <v>100</v>
      </c>
      <c r="D20" s="57"/>
      <c r="E20" s="58"/>
      <c r="F20" s="51"/>
      <c r="G20" s="51"/>
      <c r="H20" s="51"/>
      <c r="I20" s="51"/>
      <c r="J20" s="51"/>
    </row>
    <row r="21" spans="2:10" ht="12.75" customHeight="1">
      <c r="B21" s="52" t="s">
        <v>6</v>
      </c>
      <c r="C21" s="36">
        <v>96.55</v>
      </c>
      <c r="D21" s="39"/>
      <c r="E21" s="42"/>
      <c r="F21" s="32"/>
      <c r="G21" s="31"/>
      <c r="H21" s="31"/>
      <c r="I21" s="31"/>
      <c r="J21" s="31"/>
    </row>
    <row r="22" spans="2:10" ht="12.75">
      <c r="B22" s="53"/>
      <c r="C22" s="37"/>
      <c r="D22" s="55"/>
      <c r="E22" s="42"/>
      <c r="F22" s="32"/>
      <c r="G22" s="31"/>
      <c r="H22" s="31"/>
      <c r="I22" s="31"/>
      <c r="J22" s="31"/>
    </row>
    <row r="23" spans="2:10" ht="12.75">
      <c r="B23" s="54"/>
      <c r="C23" s="38"/>
      <c r="D23" s="56"/>
      <c r="E23" s="42"/>
      <c r="F23" s="32"/>
      <c r="G23" s="31"/>
      <c r="H23" s="31"/>
      <c r="I23" s="31"/>
      <c r="J23" s="31"/>
    </row>
    <row r="24" spans="2:10" ht="12.75">
      <c r="B24" s="3"/>
      <c r="C24" s="4"/>
      <c r="D24" s="26"/>
      <c r="E24" s="4"/>
      <c r="F24" s="4"/>
      <c r="G24" s="4"/>
      <c r="H24" s="4"/>
      <c r="I24" s="4"/>
      <c r="J24" s="6"/>
    </row>
    <row r="25" spans="2:10" ht="18">
      <c r="B25" s="3"/>
      <c r="C25" s="4"/>
      <c r="D25" s="12" t="s">
        <v>7</v>
      </c>
      <c r="E25" s="20"/>
      <c r="F25" s="17" t="s">
        <v>2</v>
      </c>
      <c r="G25" s="18">
        <f>IRR(E19:I20,G26)</f>
        <v>0.05995538944770708</v>
      </c>
      <c r="H25" s="4"/>
      <c r="I25" s="4"/>
      <c r="J25" s="6"/>
    </row>
    <row r="26" spans="2:10" ht="15.75">
      <c r="B26" s="3"/>
      <c r="C26" s="4"/>
      <c r="D26" s="25" t="s">
        <v>8</v>
      </c>
      <c r="E26" s="8"/>
      <c r="F26" s="21" t="s">
        <v>2</v>
      </c>
      <c r="G26" s="19">
        <f>(((C20-C21)/C18)+(C19*C20))/((C20+C21)/2)</f>
        <v>0.0578987534978377</v>
      </c>
      <c r="H26" s="4"/>
      <c r="I26" s="4"/>
      <c r="J26" s="6"/>
    </row>
    <row r="27" spans="2:10" ht="15.75">
      <c r="B27" s="7"/>
      <c r="C27" s="8"/>
      <c r="D27" s="13"/>
      <c r="E27" s="9"/>
      <c r="F27" s="10"/>
      <c r="G27" s="8"/>
      <c r="H27" s="8"/>
      <c r="I27" s="8"/>
      <c r="J27" s="11"/>
    </row>
    <row r="30" spans="2:10" ht="12.75" customHeight="1">
      <c r="B30" s="43" t="s">
        <v>18</v>
      </c>
      <c r="C30" s="44"/>
      <c r="D30" s="44"/>
      <c r="E30" s="44"/>
      <c r="F30" s="44"/>
      <c r="G30" s="44"/>
      <c r="H30" s="44"/>
      <c r="I30" s="44"/>
      <c r="J30" s="45"/>
    </row>
    <row r="31" spans="2:10" ht="12.75" customHeight="1">
      <c r="B31" s="46"/>
      <c r="C31" s="47"/>
      <c r="D31" s="47"/>
      <c r="E31" s="47"/>
      <c r="F31" s="47"/>
      <c r="G31" s="47"/>
      <c r="H31" s="47"/>
      <c r="I31" s="47"/>
      <c r="J31" s="48"/>
    </row>
    <row r="32" spans="2:10" ht="12.75">
      <c r="B32" s="15" t="s">
        <v>1</v>
      </c>
      <c r="C32" s="14">
        <v>5</v>
      </c>
      <c r="D32" s="16" t="s">
        <v>4</v>
      </c>
      <c r="E32" s="14">
        <v>0</v>
      </c>
      <c r="F32" s="14">
        <v>1</v>
      </c>
      <c r="G32" s="14"/>
      <c r="H32" s="14"/>
      <c r="I32" s="14"/>
      <c r="J32" s="14"/>
    </row>
    <row r="33" spans="2:10" ht="18">
      <c r="B33" s="28" t="s">
        <v>17</v>
      </c>
      <c r="C33" s="29">
        <v>0.06</v>
      </c>
      <c r="D33" s="57" t="s">
        <v>9</v>
      </c>
      <c r="E33" s="58">
        <f>-C35</f>
        <v>-100</v>
      </c>
      <c r="F33" s="51">
        <v>106</v>
      </c>
      <c r="G33" s="51"/>
      <c r="H33" s="51"/>
      <c r="I33" s="51"/>
      <c r="J33" s="51"/>
    </row>
    <row r="34" spans="2:10" ht="18">
      <c r="B34" s="22" t="s">
        <v>5</v>
      </c>
      <c r="C34" s="24">
        <v>100</v>
      </c>
      <c r="D34" s="57"/>
      <c r="E34" s="58"/>
      <c r="F34" s="51"/>
      <c r="G34" s="51"/>
      <c r="H34" s="51"/>
      <c r="I34" s="51"/>
      <c r="J34" s="51"/>
    </row>
    <row r="35" spans="2:10" ht="12.75">
      <c r="B35" s="52" t="s">
        <v>6</v>
      </c>
      <c r="C35" s="36">
        <v>100</v>
      </c>
      <c r="D35" s="39"/>
      <c r="E35" s="42"/>
      <c r="F35" s="32"/>
      <c r="G35" s="31"/>
      <c r="H35" s="31"/>
      <c r="I35" s="31"/>
      <c r="J35" s="31"/>
    </row>
    <row r="36" spans="2:10" ht="12.75">
      <c r="B36" s="53"/>
      <c r="C36" s="37"/>
      <c r="D36" s="55"/>
      <c r="E36" s="42"/>
      <c r="F36" s="32"/>
      <c r="G36" s="31"/>
      <c r="H36" s="31"/>
      <c r="I36" s="31"/>
      <c r="J36" s="31"/>
    </row>
    <row r="37" spans="2:10" ht="12.75">
      <c r="B37" s="54"/>
      <c r="C37" s="38"/>
      <c r="D37" s="56"/>
      <c r="E37" s="42"/>
      <c r="F37" s="32"/>
      <c r="G37" s="31"/>
      <c r="H37" s="31"/>
      <c r="I37" s="31"/>
      <c r="J37" s="31"/>
    </row>
    <row r="38" spans="2:10" ht="12.75">
      <c r="B38" s="3"/>
      <c r="C38" s="4"/>
      <c r="D38" s="26"/>
      <c r="E38" s="4"/>
      <c r="F38" s="4"/>
      <c r="G38" s="4"/>
      <c r="H38" s="4"/>
      <c r="I38" s="4"/>
      <c r="J38" s="6"/>
    </row>
    <row r="39" spans="2:10" ht="18">
      <c r="B39" s="3"/>
      <c r="C39" s="4"/>
      <c r="D39" s="12" t="s">
        <v>7</v>
      </c>
      <c r="E39" s="20"/>
      <c r="F39" s="17" t="s">
        <v>2</v>
      </c>
      <c r="G39" s="18">
        <f>IRR(E33:F34,G40)</f>
        <v>0.06</v>
      </c>
      <c r="H39" s="4"/>
      <c r="I39" s="4"/>
      <c r="J39" s="6"/>
    </row>
    <row r="40" spans="2:10" ht="15.75">
      <c r="B40" s="3"/>
      <c r="C40" s="4"/>
      <c r="D40" s="25" t="s">
        <v>8</v>
      </c>
      <c r="E40" s="8"/>
      <c r="F40" s="21" t="s">
        <v>2</v>
      </c>
      <c r="G40" s="19">
        <f>(((C34-C35)/C32)+(C33*C34))/((C34+C35)/2)</f>
        <v>0.06</v>
      </c>
      <c r="H40" s="4"/>
      <c r="I40" s="4"/>
      <c r="J40" s="6"/>
    </row>
    <row r="41" spans="2:10" ht="15.75">
      <c r="B41" s="7"/>
      <c r="C41" s="8"/>
      <c r="D41" s="13"/>
      <c r="E41" s="9"/>
      <c r="F41" s="10"/>
      <c r="G41" s="8"/>
      <c r="H41" s="8"/>
      <c r="I41" s="8"/>
      <c r="J41" s="11"/>
    </row>
    <row r="46" spans="2:10" ht="12.75" customHeight="1">
      <c r="B46" s="43" t="s">
        <v>18</v>
      </c>
      <c r="C46" s="44"/>
      <c r="D46" s="44"/>
      <c r="E46" s="44"/>
      <c r="F46" s="44"/>
      <c r="G46" s="44"/>
      <c r="H46" s="44"/>
      <c r="I46" s="44"/>
      <c r="J46" s="45"/>
    </row>
    <row r="47" spans="2:10" ht="12.75" customHeight="1">
      <c r="B47" s="46"/>
      <c r="C47" s="47"/>
      <c r="D47" s="47"/>
      <c r="E47" s="47"/>
      <c r="F47" s="47"/>
      <c r="G47" s="47"/>
      <c r="H47" s="47"/>
      <c r="I47" s="47"/>
      <c r="J47" s="48"/>
    </row>
    <row r="48" spans="2:10" ht="12.75">
      <c r="B48" s="15" t="s">
        <v>1</v>
      </c>
      <c r="C48" s="14">
        <v>5</v>
      </c>
      <c r="D48" s="16" t="s">
        <v>4</v>
      </c>
      <c r="E48" s="14">
        <v>0</v>
      </c>
      <c r="F48" s="14">
        <v>1</v>
      </c>
      <c r="G48" s="14"/>
      <c r="H48" s="14"/>
      <c r="I48" s="14"/>
      <c r="J48" s="14"/>
    </row>
    <row r="49" spans="2:10" ht="18">
      <c r="B49" s="28" t="s">
        <v>17</v>
      </c>
      <c r="C49" s="29">
        <v>0.05</v>
      </c>
      <c r="D49" s="57" t="s">
        <v>9</v>
      </c>
      <c r="E49" s="58">
        <f>-C51</f>
        <v>-100</v>
      </c>
      <c r="F49" s="51">
        <v>105</v>
      </c>
      <c r="G49" s="51"/>
      <c r="H49" s="51"/>
      <c r="I49" s="51"/>
      <c r="J49" s="51"/>
    </row>
    <row r="50" spans="2:10" ht="18">
      <c r="B50" s="22" t="s">
        <v>5</v>
      </c>
      <c r="C50" s="24">
        <v>100</v>
      </c>
      <c r="D50" s="57"/>
      <c r="E50" s="58"/>
      <c r="F50" s="51"/>
      <c r="G50" s="51"/>
      <c r="H50" s="51"/>
      <c r="I50" s="51"/>
      <c r="J50" s="51"/>
    </row>
    <row r="51" spans="2:10" ht="12.75">
      <c r="B51" s="52" t="s">
        <v>6</v>
      </c>
      <c r="C51" s="36">
        <v>100</v>
      </c>
      <c r="D51" s="39"/>
      <c r="E51" s="42"/>
      <c r="F51" s="32"/>
      <c r="G51" s="31"/>
      <c r="H51" s="31"/>
      <c r="I51" s="31"/>
      <c r="J51" s="31"/>
    </row>
    <row r="52" spans="2:10" ht="12.75">
      <c r="B52" s="53"/>
      <c r="C52" s="37"/>
      <c r="D52" s="55"/>
      <c r="E52" s="42"/>
      <c r="F52" s="32"/>
      <c r="G52" s="31"/>
      <c r="H52" s="31"/>
      <c r="I52" s="31"/>
      <c r="J52" s="31"/>
    </row>
    <row r="53" spans="2:10" ht="12.75">
      <c r="B53" s="54"/>
      <c r="C53" s="38"/>
      <c r="D53" s="56"/>
      <c r="E53" s="42"/>
      <c r="F53" s="32"/>
      <c r="G53" s="31"/>
      <c r="H53" s="31"/>
      <c r="I53" s="31"/>
      <c r="J53" s="31"/>
    </row>
    <row r="54" spans="2:10" ht="12.75">
      <c r="B54" s="3"/>
      <c r="C54" s="4"/>
      <c r="D54" s="26"/>
      <c r="E54" s="4"/>
      <c r="F54" s="4"/>
      <c r="G54" s="4"/>
      <c r="H54" s="4"/>
      <c r="I54" s="4"/>
      <c r="J54" s="6"/>
    </row>
    <row r="55" spans="2:10" ht="18">
      <c r="B55" s="3"/>
      <c r="C55" s="4"/>
      <c r="D55" s="12" t="s">
        <v>7</v>
      </c>
      <c r="E55" s="20"/>
      <c r="F55" s="17" t="s">
        <v>2</v>
      </c>
      <c r="G55" s="18">
        <f>IRR(E49:F50,G56)</f>
        <v>0.05</v>
      </c>
      <c r="H55" s="4"/>
      <c r="I55" s="4"/>
      <c r="J55" s="6"/>
    </row>
    <row r="56" spans="2:10" ht="15.75">
      <c r="B56" s="3"/>
      <c r="C56" s="4"/>
      <c r="D56" s="25" t="s">
        <v>8</v>
      </c>
      <c r="E56" s="8"/>
      <c r="F56" s="21" t="s">
        <v>2</v>
      </c>
      <c r="G56" s="19">
        <f>(((C50-C51)/C48)+(C49*C50))/((C50+C51)/2)</f>
        <v>0.05</v>
      </c>
      <c r="H56" s="4"/>
      <c r="I56" s="4"/>
      <c r="J56" s="6"/>
    </row>
    <row r="57" spans="2:10" ht="15.75">
      <c r="B57" s="7"/>
      <c r="C57" s="8"/>
      <c r="D57" s="13"/>
      <c r="E57" s="9"/>
      <c r="F57" s="10"/>
      <c r="G57" s="8"/>
      <c r="H57" s="8"/>
      <c r="I57" s="8"/>
      <c r="J57" s="11"/>
    </row>
  </sheetData>
  <mergeCells count="68">
    <mergeCell ref="J35:J37"/>
    <mergeCell ref="F35:F37"/>
    <mergeCell ref="G35:G37"/>
    <mergeCell ref="H35:H37"/>
    <mergeCell ref="I35:I37"/>
    <mergeCell ref="B35:B37"/>
    <mergeCell ref="C35:C37"/>
    <mergeCell ref="D35:D37"/>
    <mergeCell ref="E35:E37"/>
    <mergeCell ref="B2:J3"/>
    <mergeCell ref="B16:J17"/>
    <mergeCell ref="D19:D20"/>
    <mergeCell ref="E19:E20"/>
    <mergeCell ref="F19:F20"/>
    <mergeCell ref="G19:G20"/>
    <mergeCell ref="H19:H20"/>
    <mergeCell ref="I19:I20"/>
    <mergeCell ref="J19:J20"/>
    <mergeCell ref="J7:J9"/>
    <mergeCell ref="D7:D9"/>
    <mergeCell ref="B7:B9"/>
    <mergeCell ref="C7:C9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B30:J31"/>
    <mergeCell ref="D33:D34"/>
    <mergeCell ref="E33:E34"/>
    <mergeCell ref="F33:F34"/>
    <mergeCell ref="G33:G34"/>
    <mergeCell ref="H33:H34"/>
    <mergeCell ref="I33:I34"/>
    <mergeCell ref="J33:J34"/>
    <mergeCell ref="I5:I6"/>
    <mergeCell ref="J5:J6"/>
    <mergeCell ref="E5:E6"/>
    <mergeCell ref="E7:E9"/>
    <mergeCell ref="F7:F9"/>
    <mergeCell ref="G7:G9"/>
    <mergeCell ref="H7:H9"/>
    <mergeCell ref="I7:I9"/>
    <mergeCell ref="D5:D6"/>
    <mergeCell ref="F5:F6"/>
    <mergeCell ref="G5:G6"/>
    <mergeCell ref="H5:H6"/>
    <mergeCell ref="B46:J47"/>
    <mergeCell ref="D49:D50"/>
    <mergeCell ref="E49:E50"/>
    <mergeCell ref="F49:F50"/>
    <mergeCell ref="G49:G50"/>
    <mergeCell ref="H49:H50"/>
    <mergeCell ref="I49:I50"/>
    <mergeCell ref="J49:J50"/>
    <mergeCell ref="B51:B53"/>
    <mergeCell ref="C51:C53"/>
    <mergeCell ref="D51:D53"/>
    <mergeCell ref="E51:E53"/>
    <mergeCell ref="J51:J53"/>
    <mergeCell ref="F51:F53"/>
    <mergeCell ref="G51:G53"/>
    <mergeCell ref="H51:H53"/>
    <mergeCell ref="I51:I53"/>
  </mergeCells>
  <printOptions/>
  <pageMargins left="0.75" right="0.75" top="1" bottom="1" header="0.4921259845" footer="0.4921259845"/>
  <pageSetup horizontalDpi="600" verticalDpi="600" orientation="portrait" paperSize="9" r:id="rId17"/>
  <legacyDrawing r:id="rId16"/>
  <oleObjects>
    <oleObject progId="Equation.3" shapeId="75255" r:id="rId1"/>
    <oleObject progId="Equation.3" shapeId="75260" r:id="rId2"/>
    <oleObject progId="Equation.3" shapeId="75261" r:id="rId3"/>
    <oleObject progId="Equation.3" shapeId="75262" r:id="rId4"/>
    <oleObject progId="Equation.3" shapeId="75263" r:id="rId5"/>
    <oleObject progId="Equation.3" shapeId="75265" r:id="rId6"/>
    <oleObject progId="Equation.3" shapeId="75266" r:id="rId7"/>
    <oleObject progId="Equation.3" shapeId="75267" r:id="rId8"/>
    <oleObject progId="Equation.3" shapeId="75268" r:id="rId9"/>
    <oleObject progId="Equation.3" shapeId="75269" r:id="rId10"/>
    <oleObject progId="Equation.DSMT4" shapeId="75270" r:id="rId11"/>
    <oleObject progId="Equation.DSMT4" shapeId="75271" r:id="rId12"/>
    <oleObject progId="Equation.DSMT4" shapeId="75272" r:id="rId13"/>
    <oleObject progId="Equation.3" shapeId="161540" r:id="rId14"/>
    <oleObject progId="Equation.DSMT4" shapeId="161545" r:id="rId1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J41"/>
  <sheetViews>
    <sheetView workbookViewId="0" topLeftCell="A1">
      <selection activeCell="A1" sqref="A1"/>
    </sheetView>
  </sheetViews>
  <sheetFormatPr defaultColWidth="11.421875" defaultRowHeight="12.75"/>
  <cols>
    <col min="2" max="2" width="16.140625" style="0" customWidth="1"/>
    <col min="4" max="4" width="22.8515625" style="0" customWidth="1"/>
    <col min="5" max="5" width="12.8515625" style="0" customWidth="1"/>
  </cols>
  <sheetData>
    <row r="2" spans="2:10" ht="12.75">
      <c r="B2" s="43" t="s">
        <v>3</v>
      </c>
      <c r="C2" s="44"/>
      <c r="D2" s="44"/>
      <c r="E2" s="44"/>
      <c r="F2" s="44"/>
      <c r="G2" s="44"/>
      <c r="H2" s="44"/>
      <c r="I2" s="44"/>
      <c r="J2" s="45"/>
    </row>
    <row r="3" spans="2:10" ht="12.75">
      <c r="B3" s="46"/>
      <c r="C3" s="47"/>
      <c r="D3" s="47"/>
      <c r="E3" s="47"/>
      <c r="F3" s="47"/>
      <c r="G3" s="47"/>
      <c r="H3" s="47"/>
      <c r="I3" s="47"/>
      <c r="J3" s="48"/>
    </row>
    <row r="4" spans="2:10" ht="12.75">
      <c r="B4" s="15" t="s">
        <v>1</v>
      </c>
      <c r="C4" s="14">
        <v>5</v>
      </c>
      <c r="D4" s="16" t="s">
        <v>4</v>
      </c>
      <c r="E4" s="14">
        <v>0</v>
      </c>
      <c r="F4" s="14">
        <v>1</v>
      </c>
      <c r="G4" s="14">
        <f>F4+1</f>
        <v>2</v>
      </c>
      <c r="H4" s="14">
        <f>G4+1</f>
        <v>3</v>
      </c>
      <c r="I4" s="14">
        <f>H4+1</f>
        <v>4</v>
      </c>
      <c r="J4" s="14">
        <f>I4+1</f>
        <v>5</v>
      </c>
    </row>
    <row r="5" spans="2:10" ht="18">
      <c r="B5" s="28" t="s">
        <v>0</v>
      </c>
      <c r="C5" s="23">
        <v>0.05</v>
      </c>
      <c r="D5" s="57" t="s">
        <v>9</v>
      </c>
      <c r="E5" s="59">
        <f>-C7</f>
        <v>-100</v>
      </c>
      <c r="F5" s="51">
        <f>$C5*$C6</f>
        <v>5</v>
      </c>
      <c r="G5" s="51">
        <f>$C5*$C6</f>
        <v>5</v>
      </c>
      <c r="H5" s="51">
        <f>$C5*$C6</f>
        <v>5</v>
      </c>
      <c r="I5" s="51">
        <f>$C5*$C6</f>
        <v>5</v>
      </c>
      <c r="J5" s="51">
        <f>$C5*$C6+C6</f>
        <v>105</v>
      </c>
    </row>
    <row r="6" spans="2:10" ht="18">
      <c r="B6" s="22" t="s">
        <v>5</v>
      </c>
      <c r="C6" s="24">
        <v>100</v>
      </c>
      <c r="D6" s="57"/>
      <c r="E6" s="59"/>
      <c r="F6" s="51"/>
      <c r="G6" s="51"/>
      <c r="H6" s="51"/>
      <c r="I6" s="51"/>
      <c r="J6" s="51"/>
    </row>
    <row r="7" spans="2:10" ht="12.75" customHeight="1">
      <c r="B7" s="52" t="s">
        <v>6</v>
      </c>
      <c r="C7" s="36">
        <v>100</v>
      </c>
      <c r="D7" s="39"/>
      <c r="E7" s="42"/>
      <c r="F7" s="32"/>
      <c r="G7" s="31"/>
      <c r="H7" s="31"/>
      <c r="I7" s="31"/>
      <c r="J7" s="31"/>
    </row>
    <row r="8" spans="2:10" ht="12.75">
      <c r="B8" s="53"/>
      <c r="C8" s="37"/>
      <c r="D8" s="55"/>
      <c r="E8" s="42"/>
      <c r="F8" s="32"/>
      <c r="G8" s="31"/>
      <c r="H8" s="31"/>
      <c r="I8" s="31"/>
      <c r="J8" s="31"/>
    </row>
    <row r="9" spans="2:10" ht="12.75">
      <c r="B9" s="54"/>
      <c r="C9" s="38"/>
      <c r="D9" s="56"/>
      <c r="E9" s="42"/>
      <c r="F9" s="32"/>
      <c r="G9" s="31"/>
      <c r="H9" s="31"/>
      <c r="I9" s="31"/>
      <c r="J9" s="31"/>
    </row>
    <row r="10" spans="2:10" ht="12.75">
      <c r="B10" s="3"/>
      <c r="C10" s="4"/>
      <c r="D10" s="26"/>
      <c r="E10" s="4"/>
      <c r="F10" s="4"/>
      <c r="G10" s="4"/>
      <c r="H10" s="4"/>
      <c r="I10" s="4"/>
      <c r="J10" s="6"/>
    </row>
    <row r="11" spans="2:10" ht="18">
      <c r="B11" s="3"/>
      <c r="C11" s="4"/>
      <c r="D11" s="12" t="s">
        <v>7</v>
      </c>
      <c r="E11" s="20"/>
      <c r="F11" s="17" t="s">
        <v>2</v>
      </c>
      <c r="G11" s="18">
        <f>IRR(E5:J6,G12)</f>
        <v>0.04999999999999988</v>
      </c>
      <c r="H11" s="4"/>
      <c r="I11" s="4"/>
      <c r="J11" s="6"/>
    </row>
    <row r="12" spans="2:10" ht="15.75">
      <c r="B12" s="3"/>
      <c r="C12" s="4"/>
      <c r="D12" s="25" t="s">
        <v>8</v>
      </c>
      <c r="E12" s="8"/>
      <c r="F12" s="21" t="s">
        <v>2</v>
      </c>
      <c r="G12" s="19">
        <f>(((C6-C7)/C4)+(C5*C6))/((C6+C7)/2)</f>
        <v>0.05</v>
      </c>
      <c r="H12" s="4"/>
      <c r="I12" s="4"/>
      <c r="J12" s="6"/>
    </row>
    <row r="13" spans="2:10" ht="15.75">
      <c r="B13" s="7"/>
      <c r="C13" s="8"/>
      <c r="D13" s="13"/>
      <c r="E13" s="9"/>
      <c r="F13" s="10"/>
      <c r="G13" s="8"/>
      <c r="H13" s="8"/>
      <c r="I13" s="8"/>
      <c r="J13" s="11"/>
    </row>
    <row r="14" spans="2:3" ht="12.75">
      <c r="B14" s="1"/>
      <c r="C14" s="27"/>
    </row>
    <row r="15" spans="2:3" ht="12.75">
      <c r="B15" s="1"/>
      <c r="C15" s="27"/>
    </row>
    <row r="16" spans="2:10" ht="12.75">
      <c r="B16" s="43" t="s">
        <v>3</v>
      </c>
      <c r="C16" s="44"/>
      <c r="D16" s="44"/>
      <c r="E16" s="44"/>
      <c r="F16" s="44"/>
      <c r="G16" s="44"/>
      <c r="H16" s="44"/>
      <c r="I16" s="44"/>
      <c r="J16" s="45"/>
    </row>
    <row r="17" spans="2:10" ht="12.75">
      <c r="B17" s="46"/>
      <c r="C17" s="47"/>
      <c r="D17" s="47"/>
      <c r="E17" s="47"/>
      <c r="F17" s="47"/>
      <c r="G17" s="47"/>
      <c r="H17" s="47"/>
      <c r="I17" s="47"/>
      <c r="J17" s="48"/>
    </row>
    <row r="18" spans="2:10" ht="12.75">
      <c r="B18" s="15" t="s">
        <v>1</v>
      </c>
      <c r="C18" s="14">
        <v>5</v>
      </c>
      <c r="D18" s="16" t="s">
        <v>4</v>
      </c>
      <c r="E18" s="14">
        <v>0</v>
      </c>
      <c r="F18" s="14">
        <v>1</v>
      </c>
      <c r="G18" s="14">
        <f>F18+1</f>
        <v>2</v>
      </c>
      <c r="H18" s="14">
        <f>G18+1</f>
        <v>3</v>
      </c>
      <c r="I18" s="14">
        <f>H18+1</f>
        <v>4</v>
      </c>
      <c r="J18" s="14">
        <f>I18+1</f>
        <v>5</v>
      </c>
    </row>
    <row r="19" spans="2:10" ht="18">
      <c r="B19" s="28" t="s">
        <v>0</v>
      </c>
      <c r="C19" s="23">
        <v>0.05</v>
      </c>
      <c r="D19" s="57" t="s">
        <v>9</v>
      </c>
      <c r="E19" s="59">
        <f>-C21</f>
        <v>-90</v>
      </c>
      <c r="F19" s="51">
        <f>$C19*$C20</f>
        <v>5</v>
      </c>
      <c r="G19" s="51">
        <f>$C19*$C20</f>
        <v>5</v>
      </c>
      <c r="H19" s="51">
        <f>$C19*$C20</f>
        <v>5</v>
      </c>
      <c r="I19" s="51">
        <f>$C19*$C20</f>
        <v>5</v>
      </c>
      <c r="J19" s="51">
        <f>$C19*$C20+C20</f>
        <v>105</v>
      </c>
    </row>
    <row r="20" spans="2:10" ht="18">
      <c r="B20" s="22" t="s">
        <v>5</v>
      </c>
      <c r="C20" s="24">
        <v>100</v>
      </c>
      <c r="D20" s="57"/>
      <c r="E20" s="59"/>
      <c r="F20" s="51"/>
      <c r="G20" s="51"/>
      <c r="H20" s="51"/>
      <c r="I20" s="51"/>
      <c r="J20" s="51"/>
    </row>
    <row r="21" spans="2:10" ht="12.75" customHeight="1">
      <c r="B21" s="52" t="s">
        <v>6</v>
      </c>
      <c r="C21" s="36">
        <v>90</v>
      </c>
      <c r="D21" s="39"/>
      <c r="E21" s="42"/>
      <c r="F21" s="32"/>
      <c r="G21" s="31"/>
      <c r="H21" s="31"/>
      <c r="I21" s="31"/>
      <c r="J21" s="31"/>
    </row>
    <row r="22" spans="2:10" ht="12.75">
      <c r="B22" s="53"/>
      <c r="C22" s="37"/>
      <c r="D22" s="55"/>
      <c r="E22" s="42"/>
      <c r="F22" s="32"/>
      <c r="G22" s="31"/>
      <c r="H22" s="31"/>
      <c r="I22" s="31"/>
      <c r="J22" s="31"/>
    </row>
    <row r="23" spans="2:10" ht="12.75">
      <c r="B23" s="54"/>
      <c r="C23" s="38"/>
      <c r="D23" s="56"/>
      <c r="E23" s="42"/>
      <c r="F23" s="32"/>
      <c r="G23" s="31"/>
      <c r="H23" s="31"/>
      <c r="I23" s="31"/>
      <c r="J23" s="31"/>
    </row>
    <row r="24" spans="2:10" ht="12.75">
      <c r="B24" s="3"/>
      <c r="C24" s="4"/>
      <c r="D24" s="26"/>
      <c r="E24" s="4"/>
      <c r="F24" s="4"/>
      <c r="G24" s="4"/>
      <c r="H24" s="4"/>
      <c r="I24" s="4"/>
      <c r="J24" s="6"/>
    </row>
    <row r="25" spans="2:10" ht="18">
      <c r="B25" s="3"/>
      <c r="C25" s="4"/>
      <c r="D25" s="12" t="s">
        <v>7</v>
      </c>
      <c r="E25" s="20"/>
      <c r="F25" s="17" t="s">
        <v>2</v>
      </c>
      <c r="G25" s="18">
        <f>IRR(E19:J20,G26)</f>
        <v>0.07469655116283172</v>
      </c>
      <c r="H25" s="4"/>
      <c r="I25" s="4"/>
      <c r="J25" s="6"/>
    </row>
    <row r="26" spans="2:10" ht="15.75">
      <c r="B26" s="3"/>
      <c r="C26" s="4"/>
      <c r="D26" s="25" t="s">
        <v>8</v>
      </c>
      <c r="E26" s="8"/>
      <c r="F26" s="21" t="s">
        <v>2</v>
      </c>
      <c r="G26" s="19">
        <f>(((C20-C21)/C18)+(C19*C20))/((C20+C21)/2)</f>
        <v>0.07368421052631578</v>
      </c>
      <c r="H26" s="4"/>
      <c r="I26" s="4"/>
      <c r="J26" s="6"/>
    </row>
    <row r="27" spans="2:10" ht="15.75">
      <c r="B27" s="7"/>
      <c r="C27" s="8"/>
      <c r="D27" s="13"/>
      <c r="E27" s="9"/>
      <c r="F27" s="10"/>
      <c r="G27" s="8"/>
      <c r="H27" s="8"/>
      <c r="I27" s="8"/>
      <c r="J27" s="11"/>
    </row>
    <row r="30" spans="2:10" ht="12.75">
      <c r="B30" s="43" t="s">
        <v>3</v>
      </c>
      <c r="C30" s="44"/>
      <c r="D30" s="44"/>
      <c r="E30" s="44"/>
      <c r="F30" s="44"/>
      <c r="G30" s="44"/>
      <c r="H30" s="44"/>
      <c r="I30" s="44"/>
      <c r="J30" s="45"/>
    </row>
    <row r="31" spans="2:10" ht="12.75">
      <c r="B31" s="46"/>
      <c r="C31" s="47"/>
      <c r="D31" s="47"/>
      <c r="E31" s="47"/>
      <c r="F31" s="47"/>
      <c r="G31" s="47"/>
      <c r="H31" s="47"/>
      <c r="I31" s="47"/>
      <c r="J31" s="48"/>
    </row>
    <row r="32" spans="2:10" ht="12.75">
      <c r="B32" s="15" t="s">
        <v>1</v>
      </c>
      <c r="C32" s="14">
        <v>5</v>
      </c>
      <c r="D32" s="16" t="s">
        <v>4</v>
      </c>
      <c r="E32" s="14">
        <v>0</v>
      </c>
      <c r="F32" s="14">
        <v>1</v>
      </c>
      <c r="G32" s="14">
        <f>F32+1</f>
        <v>2</v>
      </c>
      <c r="H32" s="14">
        <f>G32+1</f>
        <v>3</v>
      </c>
      <c r="I32" s="14">
        <f>H32+1</f>
        <v>4</v>
      </c>
      <c r="J32" s="14">
        <f>I32+1</f>
        <v>5</v>
      </c>
    </row>
    <row r="33" spans="2:10" ht="18">
      <c r="B33" s="28" t="s">
        <v>0</v>
      </c>
      <c r="C33" s="23">
        <v>0.05</v>
      </c>
      <c r="D33" s="57" t="s">
        <v>9</v>
      </c>
      <c r="E33" s="59">
        <f>-C35</f>
        <v>-110</v>
      </c>
      <c r="F33" s="51">
        <f>$C33*$C34</f>
        <v>5</v>
      </c>
      <c r="G33" s="51">
        <f>$C33*$C34</f>
        <v>5</v>
      </c>
      <c r="H33" s="51">
        <f>$C33*$C34</f>
        <v>5</v>
      </c>
      <c r="I33" s="51">
        <f>$C33*$C34</f>
        <v>5</v>
      </c>
      <c r="J33" s="51">
        <f>$C33*$C34+C34</f>
        <v>105</v>
      </c>
    </row>
    <row r="34" spans="2:10" ht="18">
      <c r="B34" s="22" t="s">
        <v>5</v>
      </c>
      <c r="C34" s="24">
        <v>100</v>
      </c>
      <c r="D34" s="57"/>
      <c r="E34" s="59"/>
      <c r="F34" s="51"/>
      <c r="G34" s="51"/>
      <c r="H34" s="51"/>
      <c r="I34" s="51"/>
      <c r="J34" s="51"/>
    </row>
    <row r="35" spans="2:10" ht="12.75">
      <c r="B35" s="52" t="s">
        <v>6</v>
      </c>
      <c r="C35" s="36">
        <v>110</v>
      </c>
      <c r="D35" s="39"/>
      <c r="E35" s="42"/>
      <c r="F35" s="32"/>
      <c r="G35" s="31"/>
      <c r="H35" s="31"/>
      <c r="I35" s="31"/>
      <c r="J35" s="31"/>
    </row>
    <row r="36" spans="2:10" ht="12.75">
      <c r="B36" s="53"/>
      <c r="C36" s="37"/>
      <c r="D36" s="55"/>
      <c r="E36" s="42"/>
      <c r="F36" s="32"/>
      <c r="G36" s="31"/>
      <c r="H36" s="31"/>
      <c r="I36" s="31"/>
      <c r="J36" s="31"/>
    </row>
    <row r="37" spans="2:10" ht="12.75">
      <c r="B37" s="54"/>
      <c r="C37" s="38"/>
      <c r="D37" s="56"/>
      <c r="E37" s="42"/>
      <c r="F37" s="32"/>
      <c r="G37" s="31"/>
      <c r="H37" s="31"/>
      <c r="I37" s="31"/>
      <c r="J37" s="31"/>
    </row>
    <row r="38" spans="2:10" ht="12.75">
      <c r="B38" s="3"/>
      <c r="C38" s="4"/>
      <c r="D38" s="26"/>
      <c r="E38" s="4"/>
      <c r="F38" s="4"/>
      <c r="G38" s="4"/>
      <c r="H38" s="4"/>
      <c r="I38" s="4"/>
      <c r="J38" s="6"/>
    </row>
    <row r="39" spans="2:10" ht="18">
      <c r="B39" s="3"/>
      <c r="C39" s="4"/>
      <c r="D39" s="12" t="s">
        <v>7</v>
      </c>
      <c r="E39" s="20"/>
      <c r="F39" s="17" t="s">
        <v>2</v>
      </c>
      <c r="G39" s="18">
        <f>IRR(E33:J34,G40)</f>
        <v>0.02827215250502431</v>
      </c>
      <c r="H39" s="4"/>
      <c r="I39" s="4"/>
      <c r="J39" s="6"/>
    </row>
    <row r="40" spans="2:10" ht="15.75">
      <c r="B40" s="3"/>
      <c r="C40" s="4"/>
      <c r="D40" s="25" t="s">
        <v>8</v>
      </c>
      <c r="E40" s="8"/>
      <c r="F40" s="21" t="s">
        <v>2</v>
      </c>
      <c r="G40" s="19">
        <f>(((C34-C35)/C32)+(C33*C34))/((C34+C35)/2)</f>
        <v>0.02857142857142857</v>
      </c>
      <c r="H40" s="4"/>
      <c r="I40" s="4"/>
      <c r="J40" s="6"/>
    </row>
    <row r="41" spans="2:10" ht="15.75">
      <c r="B41" s="7"/>
      <c r="C41" s="8"/>
      <c r="D41" s="13"/>
      <c r="E41" s="9"/>
      <c r="F41" s="10"/>
      <c r="G41" s="8"/>
      <c r="H41" s="8"/>
      <c r="I41" s="8"/>
      <c r="J41" s="11"/>
    </row>
  </sheetData>
  <mergeCells count="51">
    <mergeCell ref="J35:J37"/>
    <mergeCell ref="F35:F37"/>
    <mergeCell ref="G35:G37"/>
    <mergeCell ref="H35:H37"/>
    <mergeCell ref="I35:I37"/>
    <mergeCell ref="B35:B37"/>
    <mergeCell ref="C35:C37"/>
    <mergeCell ref="D35:D37"/>
    <mergeCell ref="E35:E37"/>
    <mergeCell ref="B2:J3"/>
    <mergeCell ref="B16:J17"/>
    <mergeCell ref="D19:D20"/>
    <mergeCell ref="E19:E20"/>
    <mergeCell ref="F19:F20"/>
    <mergeCell ref="G19:G20"/>
    <mergeCell ref="H19:H20"/>
    <mergeCell ref="I19:I20"/>
    <mergeCell ref="J19:J20"/>
    <mergeCell ref="J7:J9"/>
    <mergeCell ref="D7:D9"/>
    <mergeCell ref="B7:B9"/>
    <mergeCell ref="C7:C9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B30:J31"/>
    <mergeCell ref="D33:D34"/>
    <mergeCell ref="E33:E34"/>
    <mergeCell ref="F33:F34"/>
    <mergeCell ref="G33:G34"/>
    <mergeCell ref="H33:H34"/>
    <mergeCell ref="I33:I34"/>
    <mergeCell ref="J33:J34"/>
    <mergeCell ref="I5:I6"/>
    <mergeCell ref="J5:J6"/>
    <mergeCell ref="E5:E6"/>
    <mergeCell ref="E7:E9"/>
    <mergeCell ref="F7:F9"/>
    <mergeCell ref="G7:G9"/>
    <mergeCell ref="H7:H9"/>
    <mergeCell ref="I7:I9"/>
    <mergeCell ref="D5:D6"/>
    <mergeCell ref="F5:F6"/>
    <mergeCell ref="G5:G6"/>
    <mergeCell ref="H5:H6"/>
  </mergeCells>
  <printOptions/>
  <pageMargins left="0.75" right="0.75" top="1" bottom="1" header="0.4921259845" footer="0.4921259845"/>
  <pageSetup horizontalDpi="600" verticalDpi="600" orientation="portrait" paperSize="9" r:id="rId20"/>
  <legacyDrawing r:id="rId19"/>
  <oleObjects>
    <oleObject progId="Equation.3" shapeId="2191712" r:id="rId1"/>
    <oleObject progId="Equation.3" shapeId="2191713" r:id="rId2"/>
    <oleObject progId="Equation.3" shapeId="2191714" r:id="rId3"/>
    <oleObject progId="Equation.3" shapeId="2191715" r:id="rId4"/>
    <oleObject progId="Equation.3" shapeId="2191716" r:id="rId5"/>
    <oleObject progId="Equation.3" shapeId="2191717" r:id="rId6"/>
    <oleObject progId="Equation.3" shapeId="2191718" r:id="rId7"/>
    <oleObject progId="Equation.3" shapeId="2191719" r:id="rId8"/>
    <oleObject progId="Equation.3" shapeId="2191720" r:id="rId9"/>
    <oleObject progId="Equation.3" shapeId="2191721" r:id="rId10"/>
    <oleObject progId="Equation.3" shapeId="2191722" r:id="rId11"/>
    <oleObject progId="Equation.3" shapeId="2191723" r:id="rId12"/>
    <oleObject progId="Equation.3" shapeId="2191724" r:id="rId13"/>
    <oleObject progId="Equation.3" shapeId="2191725" r:id="rId14"/>
    <oleObject progId="Equation.3" shapeId="2191726" r:id="rId15"/>
    <oleObject progId="Equation.DSMT4" shapeId="2191727" r:id="rId16"/>
    <oleObject progId="Equation.DSMT4" shapeId="2191728" r:id="rId17"/>
    <oleObject progId="Equation.DSMT4" shapeId="2191729" r:id="rId1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Fachhochschule Pforzheim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Rainer Maurer</dc:creator>
  <cp:keywords/>
  <dc:description/>
  <cp:lastModifiedBy>Rainer Willi Maurer</cp:lastModifiedBy>
  <dcterms:created xsi:type="dcterms:W3CDTF">2004-08-03T07:19:07Z</dcterms:created>
  <dcterms:modified xsi:type="dcterms:W3CDTF">2006-11-09T10:22:57Z</dcterms:modified>
  <cp:category/>
  <cp:version/>
  <cp:contentType/>
  <cp:contentStatus/>
</cp:coreProperties>
</file>